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Fall Product Sale\"/>
    </mc:Choice>
  </mc:AlternateContent>
  <xr:revisionPtr revIDLastSave="0" documentId="8_{C1E8574A-75C8-4F9B-A9A7-CAFAC3B7473F}" xr6:coauthVersionLast="47" xr6:coauthVersionMax="47" xr10:uidLastSave="{00000000-0000-0000-0000-000000000000}"/>
  <bookViews>
    <workbookView xWindow="-24120" yWindow="2610" windowWidth="24240" windowHeight="13020" xr2:uid="{4922C9EF-B586-4ED9-B157-2032C4C220C6}"/>
  </bookViews>
  <sheets>
    <sheet name="Sheet1" sheetId="1" r:id="rId1"/>
  </sheets>
  <definedNames>
    <definedName name="_xlnm.Print_Area" localSheetId="0">Sheet1!$A$1:$L$45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3" i="1" l="1"/>
  <c r="G20" i="1"/>
  <c r="H20" i="1" s="1"/>
  <c r="E20" i="1" s="1"/>
  <c r="G19" i="1"/>
  <c r="H19" i="1" s="1"/>
  <c r="E19" i="1" s="1"/>
  <c r="G33" i="1"/>
  <c r="H33" i="1" s="1"/>
  <c r="G18" i="1"/>
  <c r="H18" i="1" s="1"/>
  <c r="E18" i="1" s="1"/>
</calcChain>
</file>

<file path=xl/sharedStrings.xml><?xml version="1.0" encoding="utf-8"?>
<sst xmlns="http://schemas.openxmlformats.org/spreadsheetml/2006/main" count="74" uniqueCount="44">
  <si>
    <t>Ordering Requirements:</t>
  </si>
  <si>
    <t>Country Meats 5-stick Multipacks</t>
  </si>
  <si>
    <t>Units must order at the case level</t>
  </si>
  <si>
    <t>Sweet BBQ</t>
  </si>
  <si>
    <t>Hot Cajun</t>
  </si>
  <si>
    <t>Suggested Retail Price</t>
  </si>
  <si>
    <t>Retail Value per Case</t>
  </si>
  <si>
    <t>Unit Cost per Case</t>
  </si>
  <si>
    <t>Unit Profit per Case</t>
  </si>
  <si>
    <t>Case Configuration</t>
  </si>
  <si>
    <t>1cs: 40 Bags</t>
  </si>
  <si>
    <t>Unit Case Order Request</t>
  </si>
  <si>
    <t>Projected Unit Profit</t>
  </si>
  <si>
    <t>Sweet Annie Brown</t>
  </si>
  <si>
    <t>Bold Teriyaki</t>
  </si>
  <si>
    <t>Sweet Maple Bacon</t>
  </si>
  <si>
    <t>Pepperoni</t>
  </si>
  <si>
    <t>Old #9</t>
  </si>
  <si>
    <t>Sweet Fire</t>
  </si>
  <si>
    <t>1 Bag</t>
  </si>
  <si>
    <t>1stick</t>
  </si>
  <si>
    <t>Total Case Request</t>
  </si>
  <si>
    <t>Total Bag Request  * must be qty of 6</t>
  </si>
  <si>
    <t>Unit Standard Case Order Request</t>
  </si>
  <si>
    <t>Unit Bag Request</t>
  </si>
  <si>
    <t>x $159.00 =</t>
  </si>
  <si>
    <t>x $114.00 =</t>
  </si>
  <si>
    <t>Sales Item</t>
  </si>
  <si>
    <t>Unit Profit per item sold</t>
  </si>
  <si>
    <t>May select multiple flavors as long as number of bags is divisible by 6</t>
  </si>
  <si>
    <t>Cases are 40 5-stick multipacks each, packed by flavor selected</t>
  </si>
  <si>
    <t>Council will not accept returns, items ordered are the responsibility of the Unit</t>
  </si>
  <si>
    <t>Council will distribute product at the case level</t>
  </si>
  <si>
    <t>Council may distribute product at the bag level based on ending order requirements</t>
  </si>
  <si>
    <t>Unit orders to the Council must be in full case allotments, as defined below.</t>
  </si>
  <si>
    <t>Unit must order in increments of 6 bags (e.g., 6 bags, 12 bags, 18 bags, 24 bags, etc)</t>
  </si>
  <si>
    <t>Each bag consists of 24 individual sticks of the same flavor</t>
  </si>
  <si>
    <t>Bag of 24</t>
  </si>
  <si>
    <t>Submit to Council, noting proper case or bag requirements in the grey fields below depending on your request</t>
  </si>
  <si>
    <t>1cs: 6 Bags of 24 sticks, 144  total</t>
  </si>
  <si>
    <t>COLUMBIA-MONTOUR COUNCIL FALL 2026 MEAT STICK SALE - UNIT ORDERING FORM</t>
  </si>
  <si>
    <t>Standard Country Meats Case</t>
  </si>
  <si>
    <t>Orig. Smoked Hickory</t>
  </si>
  <si>
    <t>Units can participate by ordering either, or both, the Country Meats 5-stick Multipack or Standard Individual Stick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</si>
</sst>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8" fontId="2" fillId="0" borderId="0" xfId="0" applyNumberFormat="1" applyFont="1"/>
    <xf numFmtId="0" fontId="2" fillId="3" borderId="7" xfId="0" applyFont="1" applyFill="1" applyBorder="1"/>
    <xf numFmtId="0" fontId="2" fillId="0" borderId="7" xfId="0" applyFont="1" applyBorder="1"/>
    <xf numFmtId="0" fontId="2" fillId="3" borderId="5" xfId="0" applyFont="1" applyFill="1" applyBorder="1"/>
    <xf numFmtId="0" fontId="2" fillId="0" borderId="5" xfId="0" applyFont="1" applyBorder="1"/>
    <xf numFmtId="0" fontId="2" fillId="2" borderId="0" xfId="0" applyFont="1" applyFill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/>
    <xf numFmtId="0" fontId="2" fillId="0" borderId="4" xfId="0" applyFont="1" applyBorder="1"/>
    <xf numFmtId="0" fontId="2" fillId="0" borderId="0" xfId="0" applyFont="1" applyAlignment="1">
      <alignment horizontal="center" wrapText="1"/>
    </xf>
    <xf numFmtId="8" fontId="2" fillId="0" borderId="0" xfId="0" applyNumberFormat="1" applyFont="1" applyAlignment="1">
      <alignment horizontal="center"/>
    </xf>
    <xf numFmtId="0" fontId="2" fillId="0" borderId="6" xfId="0" applyFont="1" applyBorder="1"/>
    <xf numFmtId="0" fontId="5" fillId="0" borderId="0" xfId="0" applyFont="1"/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330107</xdr:colOff>
      <xdr:row>37</xdr:row>
      <xdr:rowOff>71366</xdr:rowOff>
    </xdr:from>
    <xdr:to>
      <xdr:col>9</xdr:col>
      <xdr:colOff>479517</xdr:colOff>
      <xdr:row>39</xdr:row>
      <xdr:rowOff>193286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01E0BCBF-1E46-B270-472F-29F3A0BC122C}"/>
            </a:ext>
          </a:extLst>
        </xdr:cNvPr>
        <xdr:cNvSpPr/>
      </xdr:nvSpPr>
      <xdr:spPr>
        <a:xfrm rot="18982671">
          <a:off x="2699927" y="7325606"/>
          <a:ext cx="4279450" cy="655320"/>
        </a:xfrm>
        <a:prstGeom prst="rightArrow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chemeClr val="tx1"/>
              </a:solidFill>
            </a:rPr>
            <a:t>Total</a:t>
          </a:r>
          <a:r>
            <a:rPr lang="en-US" sz="800" baseline="0">
              <a:solidFill>
                <a:schemeClr val="tx1"/>
              </a:solidFill>
            </a:rPr>
            <a:t> number of Bags, divided by 6, equals number of total cases.  MUST BE WHOLE NUMBER</a:t>
          </a:r>
          <a:endParaRPr lang="en-US" sz="8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E8871-4513-44DC-8BB2-6728DD681438}">
  <sheetPr>
    <pageSetUpPr fitToPage="1"/>
  </sheetPr>
  <dimension ref="A1:L46"/>
  <sheetViews>
    <sheetView showGridLines="0" tabSelected="1" topLeftCell="A6" workbookViewId="0">
      <selection activeCell="B12" sqref="B12"/>
    </sheetView>
  </sheetViews>
  <sheetFormatPr defaultColWidth="8.85546875" defaultRowHeight="13.5" x14ac:dyDescent="0.25"/>
  <cols>
    <col min="1" max="1" width="19.42578125" style="1" customWidth="1"/>
    <col min="2" max="2" width="11.28515625" style="1" customWidth="1"/>
    <col min="3" max="3" width="6.42578125" style="1" bestFit="1" customWidth="1"/>
    <col min="4" max="4" width="14.28515625" style="1" customWidth="1"/>
    <col min="5" max="5" width="10.28515625" style="1" bestFit="1" customWidth="1"/>
    <col min="6" max="6" width="9" style="1" bestFit="1" customWidth="1"/>
    <col min="7" max="8" width="8" style="1" bestFit="1" customWidth="1"/>
    <col min="9" max="9" width="15.5703125" style="1" bestFit="1" customWidth="1"/>
    <col min="10" max="10" width="13.85546875" style="1" bestFit="1" customWidth="1"/>
    <col min="11" max="11" width="9.85546875" style="1" bestFit="1" customWidth="1"/>
    <col min="12" max="12" width="10.28515625" style="1" bestFit="1" customWidth="1"/>
    <col min="13" max="16384" width="8.85546875" style="1"/>
  </cols>
  <sheetData>
    <row r="1" spans="1:12" ht="18.75" x14ac:dyDescent="0.3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3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3.9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1" t="s">
        <v>0</v>
      </c>
    </row>
    <row r="5" spans="1:12" x14ac:dyDescent="0.25">
      <c r="A5" s="1" t="s">
        <v>43</v>
      </c>
    </row>
    <row r="6" spans="1:12" x14ac:dyDescent="0.25">
      <c r="A6" s="1" t="s">
        <v>34</v>
      </c>
    </row>
    <row r="7" spans="1:12" x14ac:dyDescent="0.25">
      <c r="A7" s="1" t="s">
        <v>38</v>
      </c>
    </row>
    <row r="8" spans="1:12" x14ac:dyDescent="0.25">
      <c r="A8" s="2" t="s">
        <v>31</v>
      </c>
    </row>
    <row r="9" spans="1:12" ht="6.6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2" t="s">
        <v>1</v>
      </c>
    </row>
    <row r="11" spans="1:12" x14ac:dyDescent="0.25">
      <c r="B11" s="1" t="s">
        <v>0</v>
      </c>
    </row>
    <row r="12" spans="1:12" x14ac:dyDescent="0.25">
      <c r="B12" s="1" t="s">
        <v>2</v>
      </c>
    </row>
    <row r="13" spans="1:12" x14ac:dyDescent="0.25">
      <c r="B13" s="1" t="s">
        <v>30</v>
      </c>
    </row>
    <row r="14" spans="1:12" x14ac:dyDescent="0.25">
      <c r="B14" s="1" t="s">
        <v>32</v>
      </c>
    </row>
    <row r="15" spans="1:12" x14ac:dyDescent="0.25">
      <c r="B15" s="2" t="s">
        <v>31</v>
      </c>
    </row>
    <row r="16" spans="1:12" ht="14.25" thickBot="1" x14ac:dyDescent="0.3"/>
    <row r="17" spans="1:12" s="11" customFormat="1" ht="40.5" x14ac:dyDescent="0.25">
      <c r="B17" s="12" t="s">
        <v>9</v>
      </c>
      <c r="C17" s="12" t="s">
        <v>27</v>
      </c>
      <c r="D17" s="12" t="s">
        <v>5</v>
      </c>
      <c r="E17" s="12" t="s">
        <v>28</v>
      </c>
      <c r="F17" s="12" t="s">
        <v>6</v>
      </c>
      <c r="G17" s="13" t="s">
        <v>7</v>
      </c>
      <c r="H17" s="13" t="s">
        <v>8</v>
      </c>
      <c r="J17" s="14" t="s">
        <v>11</v>
      </c>
      <c r="K17" s="15"/>
      <c r="L17" s="16" t="s">
        <v>12</v>
      </c>
    </row>
    <row r="18" spans="1:12" ht="21" customHeight="1" x14ac:dyDescent="0.25">
      <c r="A18" s="22" t="s">
        <v>42</v>
      </c>
      <c r="B18" s="3" t="s">
        <v>10</v>
      </c>
      <c r="C18" s="3" t="s">
        <v>19</v>
      </c>
      <c r="D18" s="4">
        <v>10</v>
      </c>
      <c r="E18" s="4">
        <f>H18/40</f>
        <v>3.9750000000000001</v>
      </c>
      <c r="F18" s="4">
        <v>400</v>
      </c>
      <c r="G18" s="5">
        <f>ROUNDUP(F18*(1-0.398),0)</f>
        <v>241</v>
      </c>
      <c r="H18" s="5">
        <f>F18-G18</f>
        <v>159</v>
      </c>
      <c r="J18" s="6"/>
      <c r="K18" s="1" t="s">
        <v>25</v>
      </c>
      <c r="L18" s="7"/>
    </row>
    <row r="19" spans="1:12" ht="21" customHeight="1" x14ac:dyDescent="0.25">
      <c r="A19" s="22" t="s">
        <v>3</v>
      </c>
      <c r="B19" s="3" t="s">
        <v>10</v>
      </c>
      <c r="C19" s="3" t="s">
        <v>19</v>
      </c>
      <c r="D19" s="4">
        <v>10</v>
      </c>
      <c r="E19" s="4">
        <f t="shared" ref="E19:E20" si="0">H19/40</f>
        <v>3.9750000000000001</v>
      </c>
      <c r="F19" s="4">
        <v>400</v>
      </c>
      <c r="G19" s="5">
        <f t="shared" ref="G19:G20" si="1">ROUNDUP(F19*(1-0.398),0)</f>
        <v>241</v>
      </c>
      <c r="H19" s="5">
        <f t="shared" ref="H19:H20" si="2">F19-G19</f>
        <v>159</v>
      </c>
      <c r="J19" s="6"/>
      <c r="K19" s="1" t="s">
        <v>25</v>
      </c>
      <c r="L19" s="7"/>
    </row>
    <row r="20" spans="1:12" ht="21" customHeight="1" thickBot="1" x14ac:dyDescent="0.3">
      <c r="A20" s="22" t="s">
        <v>4</v>
      </c>
      <c r="B20" s="3" t="s">
        <v>10</v>
      </c>
      <c r="C20" s="3" t="s">
        <v>19</v>
      </c>
      <c r="D20" s="4">
        <v>10</v>
      </c>
      <c r="E20" s="4">
        <f t="shared" si="0"/>
        <v>3.9750000000000001</v>
      </c>
      <c r="F20" s="4">
        <v>400</v>
      </c>
      <c r="G20" s="5">
        <f t="shared" si="1"/>
        <v>241</v>
      </c>
      <c r="H20" s="5">
        <f t="shared" si="2"/>
        <v>159</v>
      </c>
      <c r="J20" s="8"/>
      <c r="K20" s="1" t="s">
        <v>25</v>
      </c>
      <c r="L20" s="9"/>
    </row>
    <row r="21" spans="1:12" ht="18.600000000000001" customHeight="1" thickBot="1" x14ac:dyDescent="0.3">
      <c r="I21" s="1" t="s">
        <v>21</v>
      </c>
      <c r="J21" s="17"/>
      <c r="K21" s="18" t="s">
        <v>25</v>
      </c>
      <c r="L21" s="17"/>
    </row>
    <row r="22" spans="1:12" ht="7.15" customHeight="1" x14ac:dyDescent="0.25"/>
    <row r="23" spans="1:12" ht="6.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x14ac:dyDescent="0.25">
      <c r="A24" s="2" t="s">
        <v>41</v>
      </c>
    </row>
    <row r="25" spans="1:12" x14ac:dyDescent="0.25">
      <c r="B25" s="1" t="s">
        <v>0</v>
      </c>
    </row>
    <row r="26" spans="1:12" x14ac:dyDescent="0.25">
      <c r="B26" s="1" t="s">
        <v>35</v>
      </c>
    </row>
    <row r="27" spans="1:12" x14ac:dyDescent="0.25">
      <c r="B27" s="1" t="s">
        <v>36</v>
      </c>
    </row>
    <row r="28" spans="1:12" x14ac:dyDescent="0.25">
      <c r="B28" s="1" t="s">
        <v>29</v>
      </c>
    </row>
    <row r="29" spans="1:12" x14ac:dyDescent="0.25">
      <c r="B29" s="1" t="s">
        <v>33</v>
      </c>
    </row>
    <row r="30" spans="1:12" x14ac:dyDescent="0.25">
      <c r="B30" s="2" t="s">
        <v>31</v>
      </c>
    </row>
    <row r="31" spans="1:12" ht="14.25" thickBot="1" x14ac:dyDescent="0.3"/>
    <row r="32" spans="1:12" ht="41.25" thickBot="1" x14ac:dyDescent="0.3">
      <c r="B32" s="12" t="s">
        <v>9</v>
      </c>
      <c r="C32" s="12" t="s">
        <v>27</v>
      </c>
      <c r="D32" s="12" t="s">
        <v>5</v>
      </c>
      <c r="E32" s="12" t="s">
        <v>28</v>
      </c>
      <c r="F32" s="12" t="s">
        <v>6</v>
      </c>
      <c r="G32" s="13" t="s">
        <v>7</v>
      </c>
      <c r="H32" s="13" t="s">
        <v>8</v>
      </c>
      <c r="I32" s="11"/>
      <c r="J32" s="16" t="s">
        <v>23</v>
      </c>
      <c r="K32" s="15"/>
      <c r="L32" s="16" t="s">
        <v>12</v>
      </c>
    </row>
    <row r="33" spans="1:12" ht="41.25" thickBot="1" x14ac:dyDescent="0.3">
      <c r="B33" s="19" t="s">
        <v>39</v>
      </c>
      <c r="C33" s="3" t="s">
        <v>20</v>
      </c>
      <c r="D33" s="20">
        <v>2</v>
      </c>
      <c r="E33" s="20">
        <f>114/144</f>
        <v>0.79166666666666663</v>
      </c>
      <c r="F33" s="20">
        <v>288</v>
      </c>
      <c r="G33" s="5">
        <f>ROUNDUP(F33*(1-0.398),0)</f>
        <v>174</v>
      </c>
      <c r="H33" s="5">
        <f>F33-G33</f>
        <v>114</v>
      </c>
      <c r="I33" s="11"/>
      <c r="J33" s="17"/>
      <c r="K33" s="18" t="s">
        <v>26</v>
      </c>
      <c r="L33" s="17"/>
    </row>
    <row r="34" spans="1:12" ht="14.25" thickBot="1" x14ac:dyDescent="0.3">
      <c r="B34" s="19"/>
      <c r="C34" s="3"/>
      <c r="D34" s="20"/>
      <c r="E34" s="20"/>
      <c r="F34" s="20"/>
      <c r="G34" s="5"/>
      <c r="H34" s="5"/>
      <c r="I34" s="11"/>
      <c r="J34" s="19"/>
      <c r="L34" s="11"/>
    </row>
    <row r="35" spans="1:12" ht="54" x14ac:dyDescent="0.25">
      <c r="B35" s="19"/>
      <c r="C35" s="14" t="s">
        <v>24</v>
      </c>
      <c r="D35" s="11"/>
      <c r="E35" s="19"/>
      <c r="F35" s="19"/>
      <c r="G35" s="11"/>
      <c r="H35" s="11"/>
      <c r="I35" s="11"/>
      <c r="J35" s="19"/>
      <c r="K35" s="11"/>
      <c r="L35" s="11"/>
    </row>
    <row r="36" spans="1:12" ht="21" customHeight="1" x14ac:dyDescent="0.25">
      <c r="A36" s="22" t="s">
        <v>3</v>
      </c>
      <c r="B36" s="19" t="s">
        <v>37</v>
      </c>
      <c r="C36" s="6"/>
      <c r="E36" s="20"/>
      <c r="F36" s="20"/>
      <c r="G36" s="20"/>
      <c r="H36" s="20"/>
    </row>
    <row r="37" spans="1:12" ht="21" customHeight="1" x14ac:dyDescent="0.25">
      <c r="A37" s="22" t="s">
        <v>13</v>
      </c>
      <c r="B37" s="19" t="s">
        <v>37</v>
      </c>
      <c r="C37" s="6"/>
      <c r="E37" s="20"/>
      <c r="F37" s="20"/>
      <c r="G37" s="20"/>
      <c r="H37" s="20"/>
    </row>
    <row r="38" spans="1:12" ht="21" customHeight="1" x14ac:dyDescent="0.25">
      <c r="A38" s="22" t="s">
        <v>14</v>
      </c>
      <c r="B38" s="19" t="s">
        <v>37</v>
      </c>
      <c r="C38" s="6"/>
      <c r="E38" s="20"/>
      <c r="F38" s="20"/>
      <c r="G38" s="20"/>
      <c r="H38" s="20"/>
    </row>
    <row r="39" spans="1:12" ht="21" customHeight="1" x14ac:dyDescent="0.25">
      <c r="A39" s="22" t="s">
        <v>4</v>
      </c>
      <c r="B39" s="19" t="s">
        <v>37</v>
      </c>
      <c r="C39" s="6"/>
      <c r="E39" s="20"/>
      <c r="F39" s="20"/>
      <c r="G39" s="20"/>
      <c r="H39" s="20"/>
    </row>
    <row r="40" spans="1:12" ht="21" customHeight="1" x14ac:dyDescent="0.25">
      <c r="A40" s="22" t="s">
        <v>15</v>
      </c>
      <c r="B40" s="19" t="s">
        <v>37</v>
      </c>
      <c r="C40" s="6"/>
      <c r="E40" s="20"/>
      <c r="F40" s="20"/>
      <c r="G40" s="20"/>
      <c r="H40" s="20"/>
    </row>
    <row r="41" spans="1:12" ht="21" customHeight="1" x14ac:dyDescent="0.25">
      <c r="A41" s="22" t="s">
        <v>42</v>
      </c>
      <c r="B41" s="19" t="s">
        <v>37</v>
      </c>
      <c r="C41" s="6"/>
      <c r="E41" s="20"/>
      <c r="F41" s="20"/>
      <c r="G41" s="20"/>
      <c r="H41" s="20"/>
    </row>
    <row r="42" spans="1:12" ht="21" customHeight="1" x14ac:dyDescent="0.25">
      <c r="A42" s="22" t="s">
        <v>16</v>
      </c>
      <c r="B42" s="19" t="s">
        <v>37</v>
      </c>
      <c r="C42" s="6"/>
      <c r="E42" s="20"/>
      <c r="F42" s="20"/>
      <c r="G42" s="20"/>
      <c r="H42" s="20"/>
    </row>
    <row r="43" spans="1:12" ht="21" customHeight="1" x14ac:dyDescent="0.25">
      <c r="A43" s="22" t="s">
        <v>17</v>
      </c>
      <c r="B43" s="19" t="s">
        <v>37</v>
      </c>
      <c r="C43" s="6"/>
      <c r="E43" s="20"/>
      <c r="F43" s="20"/>
      <c r="G43" s="20"/>
      <c r="H43" s="20"/>
    </row>
    <row r="44" spans="1:12" ht="21" customHeight="1" thickBot="1" x14ac:dyDescent="0.3">
      <c r="A44" s="22" t="s">
        <v>18</v>
      </c>
      <c r="B44" s="19" t="s">
        <v>37</v>
      </c>
      <c r="C44" s="8"/>
      <c r="E44" s="20"/>
      <c r="F44" s="20"/>
      <c r="G44" s="20"/>
      <c r="H44" s="20"/>
    </row>
    <row r="45" spans="1:12" ht="27.75" thickBot="1" x14ac:dyDescent="0.3">
      <c r="C45" s="21"/>
      <c r="D45" s="11" t="s">
        <v>22</v>
      </c>
      <c r="I45" s="11"/>
      <c r="K45" s="11"/>
    </row>
    <row r="46" spans="1:12" ht="14.25" thickTop="1" x14ac:dyDescent="0.25"/>
  </sheetData>
  <mergeCells count="1">
    <mergeCell ref="A1:L1"/>
  </mergeCells>
  <pageMargins left="0.15" right="0.15" top="0.75" bottom="0.5" header="0" footer="0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 Franklin</dc:creator>
  <cp:lastModifiedBy>Paul Knox</cp:lastModifiedBy>
  <cp:lastPrinted>2026-06-09T20:19:46Z</cp:lastPrinted>
  <dcterms:created xsi:type="dcterms:W3CDTF">2026-06-09T14:44:11Z</dcterms:created>
  <dcterms:modified xsi:type="dcterms:W3CDTF">2026-06-18T21:53:02Z</dcterms:modified>
</cp:coreProperties>
</file>